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640" firstSheet="1" activeTab="1"/>
  </bookViews>
  <sheets>
    <sheet name="SPCRs" sheetId="1" state="hidden" r:id="rId1"/>
    <sheet name="Cover" sheetId="7" r:id="rId2"/>
    <sheet name="1 Integrated" sheetId="3" r:id="rId3"/>
    <sheet name="2 Capacity" sheetId="4" r:id="rId4"/>
    <sheet name="1 Guidance" sheetId="5" r:id="rId5"/>
    <sheet name="2 Guidance" sheetId="6" r:id="rId6"/>
  </sheets>
  <definedNames>
    <definedName name="countries">#REF!</definedName>
    <definedName name="country">#REF!</definedName>
    <definedName name="nation">#REF!</definedName>
    <definedName name="_xlnm.Print_Area" localSheetId="1">Cover!$A$1:$J$14</definedName>
  </definedNames>
  <calcPr calcId="145621"/>
</workbook>
</file>

<file path=xl/calcChain.xml><?xml version="1.0" encoding="utf-8"?>
<calcChain xmlns="http://schemas.openxmlformats.org/spreadsheetml/2006/main">
  <c r="G15" i="4" l="1"/>
  <c r="G12" i="4"/>
  <c r="A12" i="4"/>
  <c r="G11" i="4"/>
  <c r="A11" i="4"/>
  <c r="G10" i="4"/>
  <c r="A10" i="4"/>
  <c r="G9" i="4"/>
  <c r="A9" i="4"/>
  <c r="G8" i="4"/>
  <c r="E5" i="4"/>
  <c r="A5" i="4"/>
  <c r="H12" i="3"/>
  <c r="H11" i="3"/>
  <c r="H10" i="3"/>
  <c r="H9" i="3"/>
  <c r="H8" i="3"/>
</calcChain>
</file>

<file path=xl/comments1.xml><?xml version="1.0" encoding="utf-8"?>
<comments xmlns="http://schemas.openxmlformats.org/spreadsheetml/2006/main">
  <authors>
    <author>Allan Brown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>Need more rows?</t>
        </r>
        <r>
          <rPr>
            <sz val="9"/>
            <color indexed="81"/>
            <rFont val="Tahoma"/>
            <family val="2"/>
          </rPr>
          <t xml:space="preserve"> Click your cursor in the worksheet line number 23, to the left, and press Ctrl and + keys at the same time.</t>
        </r>
      </text>
    </comment>
  </commentList>
</comments>
</file>

<file path=xl/comments2.xml><?xml version="1.0" encoding="utf-8"?>
<comments xmlns="http://schemas.openxmlformats.org/spreadsheetml/2006/main">
  <authors>
    <author>Allan Brown</author>
  </authors>
  <commentList>
    <comment ref="A23" authorId="0">
      <text>
        <r>
          <rPr>
            <b/>
            <sz val="9"/>
            <color indexed="81"/>
            <rFont val="Tahoma"/>
            <family val="2"/>
          </rPr>
          <t xml:space="preserve">Need more rows? </t>
        </r>
        <r>
          <rPr>
            <sz val="9"/>
            <color indexed="81"/>
            <rFont val="Tahoma"/>
            <family val="2"/>
          </rPr>
          <t>Click your cursor in the worksheet line number 26, to the left, and press Ctrl and + keys at the same time.</t>
        </r>
      </text>
    </comment>
  </commentList>
</comments>
</file>

<file path=xl/sharedStrings.xml><?xml version="1.0" encoding="utf-8"?>
<sst xmlns="http://schemas.openxmlformats.org/spreadsheetml/2006/main" count="121" uniqueCount="94">
  <si>
    <t>Evidence of strengthened government capacity and coordination mechanism to mainstream climate resilience</t>
  </si>
  <si>
    <t>Degree of integration of climate change into national planning</t>
  </si>
  <si>
    <t>Score</t>
  </si>
  <si>
    <t>Data Collection Method:</t>
  </si>
  <si>
    <t>a</t>
  </si>
  <si>
    <t>b</t>
  </si>
  <si>
    <t>c</t>
  </si>
  <si>
    <t>d</t>
  </si>
  <si>
    <t>e</t>
  </si>
  <si>
    <t>f</t>
  </si>
  <si>
    <t>g</t>
  </si>
  <si>
    <t>+</t>
  </si>
  <si>
    <t>Has responsibility been assigned to institutions or persons to integrate climate resilience planning?</t>
  </si>
  <si>
    <t>Date of Report:</t>
  </si>
  <si>
    <t>National Planning</t>
  </si>
  <si>
    <t>PPCR Core Indicator 1:</t>
  </si>
  <si>
    <r>
      <t xml:space="preserve">PPCR Core Indicator 2: </t>
    </r>
    <r>
      <rPr>
        <sz val="14"/>
        <color rgb="FF000000"/>
        <rFont val="Calibri"/>
        <family val="2"/>
      </rPr>
      <t xml:space="preserve"> </t>
    </r>
  </si>
  <si>
    <t>Data scored at the country level</t>
  </si>
  <si>
    <t>Score each cell with a score between 0 and 10 where 0 = No, 5 = Halfway  and 10 = Yes complete</t>
  </si>
  <si>
    <t xml:space="preserve">Is there an approved climate change plan for the nation/ sector? </t>
  </si>
  <si>
    <t>Do national/sector incentives and legislative policies expressly address climate change and resilience?</t>
  </si>
  <si>
    <t>Are information, studies and assessments addressing climate change, variability and resilience available?</t>
  </si>
  <si>
    <t>Does the government/sector participate in the coordination mechanism?</t>
  </si>
  <si>
    <t>Is the relevant climate resilience information in the public domain?</t>
  </si>
  <si>
    <t>Is there a broad set of non-governmental stakeholders involved?</t>
  </si>
  <si>
    <t>Score each cell with a score between 0 and 10 where 0 = No, 5 = Halfway  and 10 = Yes completely</t>
  </si>
  <si>
    <t>Do all planning processes routinely screen for climate risks?</t>
  </si>
  <si>
    <t>Have climate resilience strategies been embedded in the central government's/ sector's principal planning documents?</t>
  </si>
  <si>
    <t>Does it coordinate climate resilience interventions other than those funded by PPCR.</t>
  </si>
  <si>
    <r>
      <t xml:space="preserve">Coordination Mechanism                          </t>
    </r>
    <r>
      <rPr>
        <sz val="11"/>
        <color rgb="FF000000"/>
        <rFont val="Calibri"/>
        <family val="2"/>
      </rPr>
      <t>Name the Coordination Mechanism below</t>
    </r>
  </si>
  <si>
    <t>Are females and males participating equally?</t>
  </si>
  <si>
    <t>Is the coordination mechanism functional e.g., established, effective and efficient?</t>
  </si>
  <si>
    <t>SPCR Endorsement Date:</t>
  </si>
  <si>
    <t>SPCR Completion Date:</t>
  </si>
  <si>
    <r>
      <t xml:space="preserve">Achievements: </t>
    </r>
    <r>
      <rPr>
        <sz val="11"/>
        <color rgb="FF000000"/>
        <rFont val="Calibri"/>
        <family val="2"/>
      </rPr>
      <t>Write comments, highlights and/or relevant achievements of the PPCR project. These should help to explain your score.</t>
    </r>
  </si>
  <si>
    <r>
      <t>Achievements:</t>
    </r>
    <r>
      <rPr>
        <sz val="11"/>
        <color rgb="FF000000"/>
        <rFont val="Calibri"/>
        <family val="2"/>
      </rPr>
      <t xml:space="preserve"> Write comments, highlights and/or relevant achievements. These should help to explain your score.</t>
    </r>
  </si>
  <si>
    <t>Monitoring and Reporting Scorecard for PPCR Core Indicator 1 Baseline</t>
  </si>
  <si>
    <t>Monitoring and Reporting Scorecard for PPCR Core Indicator 2 Baseline</t>
  </si>
  <si>
    <t>Bangladesh</t>
  </si>
  <si>
    <t>Cambodia</t>
  </si>
  <si>
    <t>Mozambique</t>
  </si>
  <si>
    <t>Nepal</t>
  </si>
  <si>
    <t>Niger</t>
  </si>
  <si>
    <t>Tajikistan</t>
  </si>
  <si>
    <t>South Pacific-Regional Track</t>
  </si>
  <si>
    <t>Zambia</t>
  </si>
  <si>
    <t>Country</t>
  </si>
  <si>
    <t>Endorsement Date</t>
  </si>
  <si>
    <t>Bolivia</t>
  </si>
  <si>
    <t>Yemen</t>
  </si>
  <si>
    <t>Caribbean-Regional Track</t>
  </si>
  <si>
    <r>
      <rPr>
        <b/>
        <sz val="11"/>
        <color rgb="FF000000"/>
        <rFont val="Calibri"/>
        <family val="2"/>
      </rPr>
      <t>Government Capacity</t>
    </r>
    <r>
      <rPr>
        <sz val="11"/>
        <color rgb="FF000000"/>
        <rFont val="Calibri"/>
        <family val="2"/>
      </rPr>
      <t xml:space="preserve">                                                                                 Complete below the sectors identified as a priority in the SPCR.  Insert other priority sectors or ministries below (optional)</t>
    </r>
  </si>
  <si>
    <t>Complete below the sectors identified as a priority in the SPCR.  Insert other priority sectors or ministries below (optional)</t>
  </si>
  <si>
    <t xml:space="preserve">Have specific measures,e.g. investments and programs, to address climate resilience been identified and prioritized? </t>
  </si>
  <si>
    <t xml:space="preserve">Is the necessary climate change expertise available? </t>
  </si>
  <si>
    <t>St. Vincent &amp; The Grenadines</t>
  </si>
  <si>
    <t>Grenada</t>
  </si>
  <si>
    <t>Samoa</t>
  </si>
  <si>
    <t>Dominica</t>
  </si>
  <si>
    <t>Haiti</t>
  </si>
  <si>
    <t>Jamaica</t>
  </si>
  <si>
    <t>St. Lucia</t>
  </si>
  <si>
    <t>Papua New Guinea</t>
  </si>
  <si>
    <t>Tonga</t>
  </si>
  <si>
    <t>Saint Lucia</t>
  </si>
  <si>
    <t>Water</t>
  </si>
  <si>
    <t>Health</t>
  </si>
  <si>
    <t>Marine/Coastal, including fisheries</t>
  </si>
  <si>
    <t>National Climate Change Committee (NCCC)</t>
  </si>
  <si>
    <t>1.The NCCC is a 1998-Cabinet of Ministers-appointed Committee. It comprises governmental and non-governmental organisations and seeks to meet quarterly.</t>
  </si>
  <si>
    <t>2. Emanating from the PPCR-SPCR, the NCCC has coopted additional members, specifically from Civil Society, to assist  it in carrying out its mandate.</t>
  </si>
  <si>
    <t>3. The Sustainable Development &amp; Environment Division (SDED),Ministry of Sustainable Development, Energy, Science and Technology(MSDEST), acts as the Secretariat of the NCCC.</t>
  </si>
  <si>
    <t>2.A Water  Policy was approved in 2004.</t>
  </si>
  <si>
    <t>1. A Climate Change Policy was approved in 2002. A revised climate change policy has been drafted.</t>
  </si>
  <si>
    <t>4. A Coastal Zone Policy was approved in 2004.</t>
  </si>
  <si>
    <t>4. The SDED, MSDEST, is the agency with day-to-day responsibility for Climate Change and houses a Climate Change Team composed of three (originally six) persons.</t>
  </si>
  <si>
    <t>3.  A Strategic Plan for Health, adopted c. 1997, contained a national policy on Health. This policy is currently under review and informal indications are that this will address climate change issues.</t>
  </si>
  <si>
    <t>Tourism*</t>
  </si>
  <si>
    <t>5.Tourism and agriculture are critical, but specific interventions were not identified in the SPCR due to funding limitations. The SPCR highlights food security as being critical and there are marine/coastal interventions of relevance to tourism. Information is however provided for tourism. There is a National tourism Policy, a sector strategy and a new benchmarking study. The policy does not speak specifically to climate change but makes mention of the need to address environmental considerations.</t>
  </si>
  <si>
    <t xml:space="preserve">Pilot Program for Climate Resilience </t>
  </si>
  <si>
    <t>SPCR Endorsement Date</t>
  </si>
  <si>
    <t>SPCR Completion Date</t>
  </si>
  <si>
    <t>Title</t>
  </si>
  <si>
    <t>Implementing MDB</t>
  </si>
  <si>
    <t>SC approval date</t>
  </si>
  <si>
    <t>MDB approval date</t>
  </si>
  <si>
    <t>Projects/Programs</t>
  </si>
  <si>
    <t>No project/program under implementation as of August 31, 2013</t>
  </si>
  <si>
    <r>
      <t xml:space="preserve">Saint Lucia Strategic Plan for Climate Resilience (SPCR)
</t>
    </r>
    <r>
      <rPr>
        <sz val="12"/>
        <color theme="5" tint="-0.249977111117893"/>
        <rFont val="Calibri"/>
        <family val="2"/>
        <scheme val="minor"/>
      </rPr>
      <t>www.climateinvestmentfunds.org/cifnet/?q=country/saint lucia</t>
    </r>
  </si>
  <si>
    <r>
      <t xml:space="preserve"> Monitoring and Reporting Baseline and Expected Results  
</t>
    </r>
    <r>
      <rPr>
        <sz val="14"/>
        <color theme="1"/>
        <rFont val="Calibri"/>
        <family val="2"/>
      </rPr>
      <t>Reported August 30, 2013</t>
    </r>
  </si>
  <si>
    <t xml:space="preserve"> Strategic Plan for Climate Resilience (SPCR)</t>
  </si>
  <si>
    <t>June 29, 2011</t>
  </si>
  <si>
    <t>Saint Lucia Government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</si>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</sst>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[$-409]mmmm\ yyyy;@"/>
    <numFmt numFmtId="166" formatCode="[$-409]mmmm\ d\,\ yyyy;@"/>
  </numFmts>
  <fonts count="42">
    <font>
      <sz val="11"/>
      <name val="Calibri"/>
    </font>
    <font>
      <b/>
      <sz val="9"/>
      <color rgb="FF000000"/>
      <name val="Calibri"/>
      <family val="2"/>
    </font>
    <font>
      <i/>
      <sz val="9"/>
      <color rgb="FF000000"/>
      <name val="Calibri"/>
      <family val="2"/>
    </font>
    <font>
      <i/>
      <sz val="9"/>
      <color rgb="FF323E4F"/>
      <name val="Calibri"/>
      <family val="2"/>
    </font>
    <font>
      <b/>
      <sz val="9"/>
      <color rgb="FF323E4F"/>
      <name val="Calibri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3F3F76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Symbol"/>
      <family val="1"/>
      <charset val="2"/>
    </font>
    <font>
      <sz val="12"/>
      <name val="Calibri"/>
      <family val="2"/>
    </font>
    <font>
      <i/>
      <sz val="11"/>
      <color rgb="FF7F7F7F"/>
      <name val="Calibri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</font>
    <font>
      <sz val="14"/>
      <color theme="1"/>
      <name val="Calibri"/>
      <family val="2"/>
    </font>
    <font>
      <b/>
      <sz val="2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  <fill>
      <patternFill patternType="solid">
        <fgColor rgb="FFFFCC99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0"/>
      </left>
      <right/>
      <top style="double">
        <color indexed="0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0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0"/>
      </right>
      <top/>
      <bottom style="thin">
        <color indexed="64"/>
      </bottom>
      <diagonal/>
    </border>
    <border>
      <left style="double">
        <color indexed="0"/>
      </left>
      <right style="medium">
        <color indexed="64"/>
      </right>
      <top/>
      <bottom style="thin">
        <color indexed="64"/>
      </bottom>
      <diagonal/>
    </border>
    <border>
      <left style="medium">
        <color indexed="0"/>
      </left>
      <right style="thin">
        <color rgb="FF7F7F7F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 style="thin">
        <color rgb="FF7F7F7F"/>
      </right>
      <top style="thin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/>
      <right style="double">
        <color indexed="0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7F7F7F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0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0"/>
      </right>
      <top style="double">
        <color indexed="64"/>
      </top>
      <bottom style="thin">
        <color indexed="64"/>
      </bottom>
      <diagonal/>
    </border>
    <border>
      <left style="double">
        <color indexed="0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0"/>
      </left>
      <right style="thin">
        <color rgb="FF7F7F7F"/>
      </right>
      <top style="double">
        <color indexed="64"/>
      </top>
      <bottom style="thin">
        <color indexed="0"/>
      </bottom>
      <diagonal/>
    </border>
    <border>
      <left/>
      <right style="thin">
        <color rgb="FF7F7F7F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rgb="FF7F7F7F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  <border>
      <left style="medium">
        <color indexed="0"/>
      </left>
      <right style="thin">
        <color rgb="FF7F7F7F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3" fillId="0" borderId="0">
      <protection locked="0"/>
    </xf>
    <xf numFmtId="0" fontId="12" fillId="3" borderId="40">
      <protection locked="0"/>
    </xf>
    <xf numFmtId="0" fontId="15" fillId="0" borderId="41">
      <protection locked="0"/>
    </xf>
    <xf numFmtId="0" fontId="24" fillId="5" borderId="33">
      <protection locked="0"/>
    </xf>
  </cellStyleXfs>
  <cellXfs count="180">
    <xf numFmtId="0" fontId="0" fillId="0" borderId="0" xfId="0" applyAlignment="1"/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protection hidden="1"/>
    </xf>
    <xf numFmtId="0" fontId="5" fillId="0" borderId="0" xfId="0" applyFont="1" applyAlignment="1"/>
    <xf numFmtId="0" fontId="4" fillId="0" borderId="1" xfId="0" applyFont="1" applyFill="1" applyBorder="1" applyAlignment="1" applyProtection="1">
      <alignment vertical="center" wrapText="1"/>
      <protection hidden="1"/>
    </xf>
    <xf numFmtId="16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protection locked="0"/>
    </xf>
    <xf numFmtId="0" fontId="5" fillId="0" borderId="0" xfId="0" applyFont="1" applyAlignment="1"/>
    <xf numFmtId="0" fontId="5" fillId="0" borderId="0" xfId="0" applyFont="1" applyAlignment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166" fontId="12" fillId="3" borderId="2" xfId="2" applyNumberFormat="1" applyBorder="1" applyAlignment="1">
      <alignment horizontal="left"/>
      <protection locked="0"/>
    </xf>
    <xf numFmtId="0" fontId="5" fillId="0" borderId="0" xfId="0" applyFont="1" applyAlignment="1"/>
    <xf numFmtId="0" fontId="8" fillId="0" borderId="4" xfId="0" applyFont="1" applyBorder="1" applyAlignment="1">
      <alignment vertical="top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top" wrapText="1"/>
    </xf>
    <xf numFmtId="0" fontId="5" fillId="0" borderId="5" xfId="0" applyFont="1" applyBorder="1" applyAlignment="1"/>
    <xf numFmtId="0" fontId="14" fillId="0" borderId="2" xfId="0" applyFont="1" applyBorder="1" applyAlignment="1">
      <alignment vertical="top"/>
    </xf>
    <xf numFmtId="0" fontId="14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top"/>
    </xf>
    <xf numFmtId="0" fontId="5" fillId="0" borderId="7" xfId="0" applyFont="1" applyBorder="1" applyAlignment="1"/>
    <xf numFmtId="0" fontId="13" fillId="0" borderId="4" xfId="0" applyFont="1" applyBorder="1" applyAlignment="1">
      <alignment horizontal="left" vertical="center"/>
    </xf>
    <xf numFmtId="0" fontId="15" fillId="0" borderId="4" xfId="3" applyBorder="1" applyAlignment="1" applyProtection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/>
    <xf numFmtId="0" fontId="14" fillId="0" borderId="2" xfId="0" applyFont="1" applyBorder="1" applyAlignment="1">
      <alignment horizontal="right" vertical="center"/>
    </xf>
    <xf numFmtId="165" fontId="15" fillId="0" borderId="2" xfId="3" applyNumberFormat="1" applyFont="1" applyBorder="1" applyAlignment="1" applyProtection="1">
      <alignment horizontal="left" vertical="center"/>
    </xf>
    <xf numFmtId="166" fontId="15" fillId="0" borderId="2" xfId="3" applyNumberFormat="1" applyBorder="1" applyAlignment="1" applyProtection="1">
      <alignment horizontal="left" vertical="center"/>
    </xf>
    <xf numFmtId="0" fontId="14" fillId="0" borderId="10" xfId="0" applyFont="1" applyBorder="1" applyAlignment="1">
      <alignment horizontal="center" wrapText="1"/>
    </xf>
    <xf numFmtId="49" fontId="14" fillId="0" borderId="11" xfId="0" applyNumberFormat="1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7" fillId="0" borderId="0" xfId="0" applyFont="1" applyBorder="1" applyAlignment="1"/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9" fontId="5" fillId="0" borderId="17" xfId="0" applyNumberFormat="1" applyFont="1" applyBorder="1" applyAlignment="1">
      <alignment horizontal="center" vertical="center"/>
    </xf>
    <xf numFmtId="0" fontId="5" fillId="0" borderId="21" xfId="0" applyFont="1" applyBorder="1" applyAlignment="1"/>
    <xf numFmtId="0" fontId="12" fillId="3" borderId="24" xfId="2" applyBorder="1" applyAlignment="1">
      <alignment horizontal="center" vertical="center" wrapText="1"/>
      <protection locked="0"/>
    </xf>
    <xf numFmtId="0" fontId="12" fillId="3" borderId="25" xfId="2" applyBorder="1" applyAlignment="1">
      <alignment horizontal="center" vertical="center" wrapText="1"/>
      <protection locked="0"/>
    </xf>
    <xf numFmtId="0" fontId="12" fillId="3" borderId="26" xfId="2" applyBorder="1" applyAlignment="1">
      <alignment horizontal="center" vertical="center" wrapText="1"/>
      <protection locked="0"/>
    </xf>
    <xf numFmtId="0" fontId="12" fillId="3" borderId="27" xfId="2" applyBorder="1" applyAlignment="1">
      <alignment horizontal="center" vertical="center"/>
      <protection locked="0"/>
    </xf>
    <xf numFmtId="0" fontId="12" fillId="3" borderId="26" xfId="2" applyBorder="1" applyAlignment="1">
      <alignment horizontal="center" vertical="center"/>
      <protection locked="0"/>
    </xf>
    <xf numFmtId="9" fontId="5" fillId="0" borderId="28" xfId="0" applyNumberFormat="1" applyFont="1" applyBorder="1" applyAlignment="1">
      <alignment horizontal="center" vertical="center"/>
    </xf>
    <xf numFmtId="0" fontId="12" fillId="3" borderId="25" xfId="2" applyBorder="1" applyAlignment="1">
      <alignment horizontal="center" vertical="center"/>
      <protection locked="0"/>
    </xf>
    <xf numFmtId="0" fontId="12" fillId="3" borderId="30" xfId="2" applyBorder="1" applyAlignment="1">
      <alignment horizontal="center" vertical="center" wrapText="1"/>
      <protection locked="0"/>
    </xf>
    <xf numFmtId="9" fontId="5" fillId="0" borderId="29" xfId="0" applyNumberFormat="1" applyFont="1" applyBorder="1" applyAlignment="1">
      <alignment horizontal="center" vertical="center"/>
    </xf>
    <xf numFmtId="0" fontId="5" fillId="0" borderId="0" xfId="0" applyFont="1" applyAlignment="1"/>
    <xf numFmtId="0" fontId="10" fillId="0" borderId="0" xfId="0" applyFont="1" applyAlignment="1"/>
    <xf numFmtId="0" fontId="5" fillId="0" borderId="0" xfId="0" applyFont="1" applyAlignment="1"/>
    <xf numFmtId="0" fontId="10" fillId="0" borderId="0" xfId="0" applyFont="1" applyAlignment="1">
      <alignment vertical="center"/>
    </xf>
    <xf numFmtId="0" fontId="15" fillId="0" borderId="0" xfId="3" applyBorder="1" applyAlignment="1" applyProtection="1"/>
    <xf numFmtId="0" fontId="21" fillId="0" borderId="0" xfId="0" applyFont="1" applyAlignment="1">
      <alignment vertical="top"/>
    </xf>
    <xf numFmtId="0" fontId="5" fillId="0" borderId="0" xfId="0" applyFont="1" applyAlignment="1"/>
    <xf numFmtId="166" fontId="12" fillId="3" borderId="2" xfId="2" applyNumberFormat="1" applyFont="1" applyBorder="1" applyAlignment="1">
      <alignment horizontal="left"/>
      <protection locked="0"/>
    </xf>
    <xf numFmtId="166" fontId="22" fillId="0" borderId="2" xfId="3" applyNumberFormat="1" applyFont="1" applyBorder="1" applyAlignment="1" applyProtection="1">
      <alignment horizontal="right" vertical="center"/>
    </xf>
    <xf numFmtId="165" fontId="13" fillId="0" borderId="2" xfId="0" applyNumberFormat="1" applyFont="1" applyBorder="1" applyAlignment="1">
      <alignment horizontal="left"/>
    </xf>
    <xf numFmtId="1" fontId="12" fillId="3" borderId="18" xfId="2" applyNumberFormat="1" applyFont="1" applyBorder="1" applyAlignment="1">
      <alignment horizontal="center" vertical="center"/>
      <protection locked="0"/>
    </xf>
    <xf numFmtId="1" fontId="12" fillId="3" borderId="19" xfId="2" applyNumberFormat="1" applyFont="1" applyBorder="1" applyAlignment="1">
      <alignment horizontal="center" vertical="center"/>
      <protection locked="0"/>
    </xf>
    <xf numFmtId="1" fontId="12" fillId="3" borderId="20" xfId="2" applyNumberFormat="1" applyFont="1" applyBorder="1" applyAlignment="1">
      <alignment horizontal="center" vertical="center"/>
      <protection locked="0"/>
    </xf>
    <xf numFmtId="1" fontId="12" fillId="3" borderId="24" xfId="2" applyNumberFormat="1" applyFont="1" applyBorder="1" applyAlignment="1">
      <alignment horizontal="center" vertical="center"/>
      <protection locked="0"/>
    </xf>
    <xf numFmtId="1" fontId="12" fillId="3" borderId="25" xfId="2" applyNumberFormat="1" applyFont="1" applyBorder="1" applyAlignment="1">
      <alignment horizontal="center" vertical="center"/>
      <protection locked="0"/>
    </xf>
    <xf numFmtId="1" fontId="12" fillId="3" borderId="26" xfId="2" applyNumberFormat="1" applyFont="1" applyBorder="1" applyAlignment="1">
      <alignment horizontal="center" vertical="center"/>
      <protection locked="0"/>
    </xf>
    <xf numFmtId="0" fontId="5" fillId="0" borderId="0" xfId="0" applyFont="1" applyAlignment="1">
      <alignment vertical="top"/>
    </xf>
    <xf numFmtId="0" fontId="10" fillId="0" borderId="8" xfId="0" applyFont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39" xfId="0" applyFont="1" applyBorder="1" applyAlignment="1"/>
    <xf numFmtId="49" fontId="13" fillId="6" borderId="8" xfId="0" applyNumberFormat="1" applyFont="1" applyFill="1" applyBorder="1" applyAlignment="1" applyProtection="1">
      <alignment horizontal="left" vertical="center" wrapText="1"/>
      <protection locked="0"/>
    </xf>
    <xf numFmtId="1" fontId="14" fillId="6" borderId="10" xfId="0" applyNumberFormat="1" applyFont="1" applyFill="1" applyBorder="1" applyAlignment="1" applyProtection="1">
      <alignment horizontal="center" vertical="center"/>
      <protection locked="0"/>
    </xf>
    <xf numFmtId="1" fontId="5" fillId="6" borderId="38" xfId="0" applyNumberFormat="1" applyFont="1" applyFill="1" applyBorder="1" applyAlignment="1" applyProtection="1">
      <alignment horizontal="center" vertical="center"/>
      <protection locked="0"/>
    </xf>
    <xf numFmtId="1" fontId="5" fillId="6" borderId="15" xfId="0" applyNumberFormat="1" applyFont="1" applyFill="1" applyBorder="1" applyAlignment="1" applyProtection="1">
      <alignment horizontal="center" vertical="center"/>
      <protection locked="0"/>
    </xf>
    <xf numFmtId="9" fontId="5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Protection="1">
      <protection locked="0"/>
    </xf>
    <xf numFmtId="0" fontId="37" fillId="0" borderId="0" xfId="0" applyFont="1" applyAlignment="1" applyProtection="1">
      <alignment horizontal="left"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hidden="1"/>
    </xf>
    <xf numFmtId="0" fontId="41" fillId="0" borderId="0" xfId="0" applyFont="1" applyProtection="1">
      <protection locked="0"/>
    </xf>
    <xf numFmtId="0" fontId="0" fillId="0" borderId="0" xfId="0" applyAlignment="1" applyProtection="1">
      <alignment wrapText="1"/>
      <protection hidden="1"/>
    </xf>
    <xf numFmtId="0" fontId="12" fillId="3" borderId="48" xfId="2" applyBorder="1" applyAlignment="1">
      <alignment horizontal="center" vertical="center"/>
      <protection locked="0"/>
    </xf>
    <xf numFmtId="0" fontId="12" fillId="3" borderId="49" xfId="2" applyBorder="1" applyAlignment="1">
      <alignment horizontal="center" vertical="center"/>
      <protection locked="0"/>
    </xf>
    <xf numFmtId="0" fontId="12" fillId="3" borderId="12" xfId="2" applyBorder="1" applyAlignment="1">
      <alignment horizontal="center" vertical="center"/>
      <protection locked="0"/>
    </xf>
    <xf numFmtId="0" fontId="12" fillId="3" borderId="50" xfId="2" applyBorder="1" applyAlignment="1">
      <alignment horizontal="center" vertical="center"/>
      <protection locked="0"/>
    </xf>
    <xf numFmtId="9" fontId="5" fillId="0" borderId="13" xfId="0" applyNumberFormat="1" applyFont="1" applyBorder="1" applyAlignment="1">
      <alignment horizontal="center" vertical="center"/>
    </xf>
    <xf numFmtId="9" fontId="5" fillId="0" borderId="51" xfId="0" applyNumberFormat="1" applyFont="1" applyBorder="1" applyAlignment="1">
      <alignment horizontal="center" vertical="center"/>
    </xf>
    <xf numFmtId="0" fontId="12" fillId="3" borderId="54" xfId="2" applyBorder="1" applyAlignment="1">
      <alignment horizontal="center" vertical="center"/>
      <protection locked="0"/>
    </xf>
    <xf numFmtId="0" fontId="12" fillId="3" borderId="31" xfId="2" applyBorder="1" applyAlignment="1">
      <alignment horizontal="center" vertical="center"/>
      <protection locked="0"/>
    </xf>
    <xf numFmtId="0" fontId="12" fillId="3" borderId="32" xfId="2" applyBorder="1" applyAlignment="1">
      <alignment horizontal="center" vertical="center"/>
      <protection locked="0"/>
    </xf>
    <xf numFmtId="0" fontId="29" fillId="7" borderId="0" xfId="0" applyFont="1" applyFill="1" applyBorder="1" applyAlignment="1" applyProtection="1">
      <alignment horizontal="left" vertical="center"/>
    </xf>
    <xf numFmtId="0" fontId="30" fillId="7" borderId="0" xfId="0" applyFont="1" applyFill="1" applyBorder="1" applyAlignment="1" applyProtection="1">
      <alignment horizontal="left" vertical="center"/>
    </xf>
    <xf numFmtId="0" fontId="31" fillId="7" borderId="0" xfId="0" applyFont="1" applyFill="1" applyBorder="1" applyAlignment="1" applyProtection="1">
      <alignment horizontal="left" vertical="center"/>
    </xf>
    <xf numFmtId="0" fontId="31" fillId="7" borderId="0" xfId="0" applyFont="1" applyFill="1" applyBorder="1" applyAlignment="1" applyProtection="1">
      <protection locked="0"/>
    </xf>
    <xf numFmtId="0" fontId="0" fillId="7" borderId="0" xfId="0" applyFill="1" applyProtection="1">
      <protection locked="0"/>
    </xf>
    <xf numFmtId="0" fontId="0" fillId="7" borderId="0" xfId="0" applyFill="1" applyBorder="1" applyProtection="1"/>
    <xf numFmtId="0" fontId="0" fillId="7" borderId="0" xfId="0" applyFill="1" applyBorder="1" applyProtection="1">
      <protection locked="0"/>
    </xf>
    <xf numFmtId="0" fontId="28" fillId="7" borderId="0" xfId="0" applyFont="1" applyFill="1" applyBorder="1" applyAlignment="1" applyProtection="1">
      <alignment horizontal="left"/>
    </xf>
    <xf numFmtId="0" fontId="0" fillId="7" borderId="0" xfId="0" applyFill="1" applyBorder="1" applyAlignment="1" applyProtection="1">
      <alignment horizontal="left"/>
    </xf>
    <xf numFmtId="0" fontId="0" fillId="7" borderId="42" xfId="0" applyFont="1" applyFill="1" applyBorder="1" applyAlignment="1" applyProtection="1">
      <alignment horizontal="left"/>
    </xf>
    <xf numFmtId="0" fontId="0" fillId="7" borderId="42" xfId="0" applyFill="1" applyBorder="1" applyProtection="1"/>
    <xf numFmtId="0" fontId="0" fillId="7" borderId="42" xfId="0" applyFill="1" applyBorder="1" applyProtection="1">
      <protection locked="0"/>
    </xf>
    <xf numFmtId="49" fontId="0" fillId="7" borderId="42" xfId="0" applyNumberFormat="1" applyFill="1" applyBorder="1" applyAlignment="1">
      <alignment horizontal="center" vertical="center" wrapText="1"/>
    </xf>
    <xf numFmtId="0" fontId="37" fillId="7" borderId="0" xfId="0" applyFont="1" applyFill="1" applyAlignment="1" applyProtection="1">
      <alignment horizontal="left" vertical="top"/>
    </xf>
    <xf numFmtId="0" fontId="40" fillId="8" borderId="42" xfId="0" applyFont="1" applyFill="1" applyBorder="1" applyAlignment="1" applyProtection="1">
      <alignment horizontal="center" vertical="center" wrapText="1"/>
      <protection locked="0"/>
    </xf>
    <xf numFmtId="0" fontId="39" fillId="8" borderId="42" xfId="0" applyFont="1" applyFill="1" applyBorder="1" applyAlignment="1" applyProtection="1">
      <alignment horizontal="center" vertical="center" wrapText="1"/>
    </xf>
    <xf numFmtId="0" fontId="36" fillId="8" borderId="42" xfId="0" applyFont="1" applyFill="1" applyBorder="1" applyAlignment="1" applyProtection="1">
      <alignment vertical="center" wrapText="1"/>
    </xf>
    <xf numFmtId="49" fontId="13" fillId="0" borderId="2" xfId="0" applyNumberFormat="1" applyFont="1" applyBorder="1" applyAlignment="1">
      <alignment horizontal="left" vertical="center"/>
    </xf>
    <xf numFmtId="49" fontId="15" fillId="0" borderId="2" xfId="3" applyNumberFormat="1" applyBorder="1" applyAlignment="1" applyProtection="1">
      <alignment horizontal="left" vertical="center"/>
    </xf>
    <xf numFmtId="0" fontId="37" fillId="7" borderId="43" xfId="0" applyFont="1" applyFill="1" applyBorder="1" applyAlignment="1" applyProtection="1">
      <alignment horizontal="center"/>
    </xf>
    <xf numFmtId="0" fontId="37" fillId="7" borderId="44" xfId="0" applyFont="1" applyFill="1" applyBorder="1" applyAlignment="1" applyProtection="1">
      <alignment horizontal="center"/>
    </xf>
    <xf numFmtId="0" fontId="37" fillId="7" borderId="45" xfId="0" applyFont="1" applyFill="1" applyBorder="1" applyAlignment="1" applyProtection="1">
      <alignment horizontal="center"/>
    </xf>
    <xf numFmtId="0" fontId="32" fillId="7" borderId="0" xfId="0" applyFont="1" applyFill="1" applyBorder="1" applyAlignment="1" applyProtection="1">
      <alignment horizontal="center" vertical="center" wrapText="1"/>
    </xf>
    <xf numFmtId="0" fontId="34" fillId="7" borderId="0" xfId="1" applyFont="1" applyFill="1" applyBorder="1" applyAlignment="1" applyProtection="1">
      <alignment horizontal="center" vertical="center" wrapText="1"/>
      <protection hidden="1"/>
    </xf>
    <xf numFmtId="0" fontId="36" fillId="7" borderId="0" xfId="0" applyFont="1" applyFill="1" applyBorder="1" applyAlignment="1" applyProtection="1">
      <alignment horizontal="left"/>
    </xf>
    <xf numFmtId="0" fontId="37" fillId="7" borderId="0" xfId="0" applyFont="1" applyFill="1" applyBorder="1" applyAlignment="1" applyProtection="1">
      <alignment horizontal="left"/>
    </xf>
    <xf numFmtId="166" fontId="38" fillId="7" borderId="43" xfId="2" applyNumberFormat="1" applyFont="1" applyFill="1" applyBorder="1" applyAlignment="1" applyProtection="1">
      <alignment horizontal="right"/>
      <protection locked="0"/>
    </xf>
    <xf numFmtId="166" fontId="38" fillId="7" borderId="44" xfId="2" applyNumberFormat="1" applyFont="1" applyFill="1" applyBorder="1" applyAlignment="1" applyProtection="1">
      <alignment horizontal="right"/>
      <protection locked="0"/>
    </xf>
    <xf numFmtId="166" fontId="38" fillId="7" borderId="45" xfId="2" applyNumberFormat="1" applyFont="1" applyFill="1" applyBorder="1" applyAlignment="1" applyProtection="1">
      <alignment horizontal="right"/>
      <protection locked="0"/>
    </xf>
    <xf numFmtId="0" fontId="37" fillId="7" borderId="0" xfId="0" applyFont="1" applyFill="1" applyAlignment="1" applyProtection="1">
      <alignment horizontal="left" vertical="top" wrapText="1"/>
      <protection hidden="1"/>
    </xf>
    <xf numFmtId="0" fontId="37" fillId="0" borderId="0" xfId="0" applyFont="1" applyAlignment="1" applyProtection="1">
      <alignment horizontal="left" vertical="top" wrapText="1"/>
      <protection hidden="1"/>
    </xf>
    <xf numFmtId="0" fontId="39" fillId="8" borderId="42" xfId="0" applyFont="1" applyFill="1" applyBorder="1" applyAlignment="1" applyProtection="1">
      <alignment horizontal="center" vertical="center" wrapText="1"/>
    </xf>
    <xf numFmtId="49" fontId="0" fillId="7" borderId="42" xfId="0" applyNumberFormat="1" applyFill="1" applyBorder="1" applyAlignment="1">
      <alignment horizontal="center" vertical="center" wrapText="1"/>
    </xf>
    <xf numFmtId="0" fontId="0" fillId="7" borderId="42" xfId="0" applyFill="1" applyBorder="1" applyAlignment="1" applyProtection="1">
      <alignment horizontal="center" vertical="center" wrapText="1"/>
    </xf>
    <xf numFmtId="0" fontId="27" fillId="7" borderId="42" xfId="0" applyFont="1" applyFill="1" applyBorder="1" applyAlignment="1" applyProtection="1">
      <alignment horizontal="left" vertical="center" wrapText="1"/>
    </xf>
    <xf numFmtId="0" fontId="0" fillId="7" borderId="42" xfId="0" applyFill="1" applyBorder="1" applyAlignment="1" applyProtection="1">
      <alignment horizontal="left" vertical="center" wrapText="1"/>
    </xf>
    <xf numFmtId="0" fontId="12" fillId="3" borderId="52" xfId="2" applyBorder="1" applyAlignment="1">
      <alignment horizontal="left" vertical="center" wrapText="1"/>
      <protection locked="0"/>
    </xf>
    <xf numFmtId="0" fontId="12" fillId="3" borderId="53" xfId="2" applyBorder="1" applyAlignment="1">
      <alignment horizontal="left" vertical="center" wrapText="1"/>
      <protection locked="0"/>
    </xf>
    <xf numFmtId="49" fontId="5" fillId="5" borderId="34" xfId="4" applyNumberFormat="1" applyFont="1" applyBorder="1" applyAlignment="1">
      <alignment horizontal="left"/>
      <protection locked="0"/>
    </xf>
    <xf numFmtId="49" fontId="5" fillId="5" borderId="35" xfId="4" applyNumberFormat="1" applyFont="1" applyBorder="1" applyAlignment="1">
      <alignment horizontal="left"/>
      <protection locked="0"/>
    </xf>
    <xf numFmtId="49" fontId="5" fillId="5" borderId="36" xfId="4" applyNumberFormat="1" applyFont="1" applyBorder="1" applyAlignment="1">
      <alignment horizontal="left"/>
      <protection locked="0"/>
    </xf>
    <xf numFmtId="0" fontId="2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49" fontId="5" fillId="5" borderId="33" xfId="4" applyNumberFormat="1" applyFont="1" applyAlignment="1">
      <alignment horizontal="left"/>
      <protection locked="0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  <xf numFmtId="0" fontId="12" fillId="3" borderId="22" xfId="2" applyBorder="1" applyAlignment="1">
      <alignment horizontal="left" vertical="center" wrapText="1"/>
      <protection locked="0"/>
    </xf>
    <xf numFmtId="0" fontId="12" fillId="3" borderId="23" xfId="2" applyBorder="1" applyAlignment="1">
      <alignment horizontal="left" vertical="center" wrapText="1"/>
      <protection locked="0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5" fillId="0" borderId="46" xfId="3" applyFill="1" applyBorder="1" applyAlignment="1" applyProtection="1">
      <alignment horizontal="left" vertical="top"/>
    </xf>
    <xf numFmtId="0" fontId="15" fillId="0" borderId="47" xfId="3" applyFill="1" applyBorder="1" applyAlignment="1" applyProtection="1">
      <alignment horizontal="left" vertical="top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13" fillId="0" borderId="6" xfId="0" applyFont="1" applyBorder="1" applyAlignment="1">
      <alignment horizontal="right" vertical="top"/>
    </xf>
    <xf numFmtId="0" fontId="13" fillId="0" borderId="2" xfId="0" applyFont="1" applyBorder="1" applyAlignment="1">
      <alignment horizontal="right" vertical="top"/>
    </xf>
    <xf numFmtId="0" fontId="14" fillId="0" borderId="6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2" fillId="6" borderId="22" xfId="2" applyFill="1" applyBorder="1" applyAlignment="1">
      <alignment horizontal="left" vertical="top" wrapText="1"/>
      <protection locked="0"/>
    </xf>
    <xf numFmtId="0" fontId="12" fillId="6" borderId="37" xfId="2" applyFill="1" applyBorder="1" applyAlignment="1">
      <alignment horizontal="left" vertical="top" wrapText="1"/>
      <protection locked="0"/>
    </xf>
    <xf numFmtId="49" fontId="5" fillId="5" borderId="33" xfId="4" applyNumberFormat="1" applyFont="1" applyAlignment="1">
      <alignment horizontal="left" wrapText="1"/>
      <protection locked="0"/>
    </xf>
    <xf numFmtId="0" fontId="19" fillId="0" borderId="3" xfId="0" applyFont="1" applyBorder="1" applyAlignment="1">
      <alignment horizontal="right" vertical="top" wrapText="1"/>
    </xf>
    <xf numFmtId="0" fontId="19" fillId="0" borderId="4" xfId="0" applyFont="1" applyBorder="1" applyAlignment="1">
      <alignment horizontal="right" vertical="top" wrapText="1"/>
    </xf>
    <xf numFmtId="49" fontId="5" fillId="5" borderId="34" xfId="4" applyNumberFormat="1" applyFont="1" applyBorder="1" applyAlignment="1">
      <alignment horizontal="left" wrapText="1"/>
      <protection locked="0"/>
    </xf>
    <xf numFmtId="49" fontId="5" fillId="5" borderId="35" xfId="4" applyNumberFormat="1" applyFont="1" applyBorder="1" applyAlignment="1">
      <alignment horizontal="left" wrapText="1"/>
      <protection locked="0"/>
    </xf>
    <xf numFmtId="49" fontId="5" fillId="5" borderId="36" xfId="4" applyNumberFormat="1" applyFont="1" applyBorder="1" applyAlignment="1">
      <alignment horizontal="left" wrapText="1"/>
      <protection locked="0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5" fillId="0" borderId="16" xfId="3" applyFill="1" applyBorder="1" applyAlignment="1" applyProtection="1">
      <alignment horizontal="left" vertical="top" wrapText="1"/>
    </xf>
    <xf numFmtId="0" fontId="15" fillId="0" borderId="17" xfId="3" applyFill="1" applyBorder="1" applyAlignment="1" applyProtection="1">
      <alignment horizontal="left" vertical="top" wrapText="1"/>
    </xf>
  </cellXfs>
  <cellStyles count="5">
    <cellStyle name="Explanatory Text" xfId="1"/>
    <cellStyle name="Input" xfId="2"/>
    <cellStyle name="Linked Cell" xfId="3"/>
    <cellStyle name="Normal" xfId="0" builtinId="0"/>
    <cellStyle name="Not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30326</xdr:rowOff>
    </xdr:from>
    <xdr:to>
      <xdr:col>0</xdr:col>
      <xdr:colOff>605790</xdr:colOff>
      <xdr:row>1</xdr:row>
      <xdr:rowOff>106526</xdr:rowOff>
    </xdr:to>
    <xdr:pic>
      <xdr:nvPicPr>
        <xdr:cNvPr id="2" name="Picture 1" descr="https://climateinvestmentfunds.org/cif/sites/climateinvestmentfunds.org/files/cif_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26"/>
          <a:ext cx="84963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403167</xdr:colOff>
      <xdr:row>0</xdr:row>
      <xdr:rowOff>15394</xdr:rowOff>
    </xdr:from>
    <xdr:to>
      <xdr:col>10</xdr:col>
      <xdr:colOff>2078</xdr:colOff>
      <xdr:row>1</xdr:row>
      <xdr:rowOff>106905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9707" y="15394"/>
          <a:ext cx="802871" cy="777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topLeftCell="C1" workbookViewId="0">
      <selection sqref="A1:B65536"/>
    </sheetView>
  </sheetViews>
  <sheetFormatPr defaultColWidth="0" defaultRowHeight="14.4"/>
  <cols>
    <col min="1" max="1" width="20.6640625" hidden="1" customWidth="1"/>
    <col min="2" max="2" width="11.44140625" hidden="1" customWidth="1"/>
    <col min="3" max="256" width="9.109375" customWidth="1"/>
    <col min="257" max="16384" width="9" hidden="1"/>
  </cols>
  <sheetData>
    <row r="1" spans="1:5" ht="24">
      <c r="A1" s="1" t="s">
        <v>46</v>
      </c>
      <c r="B1" s="2" t="s">
        <v>47</v>
      </c>
    </row>
    <row r="2" spans="1:5">
      <c r="A2" s="3" t="s">
        <v>38</v>
      </c>
      <c r="B2" s="4">
        <v>40492</v>
      </c>
    </row>
    <row r="3" spans="1:5">
      <c r="A3" s="3" t="s">
        <v>48</v>
      </c>
      <c r="B3" s="4">
        <v>40849</v>
      </c>
    </row>
    <row r="4" spans="1:5">
      <c r="A4" s="3" t="s">
        <v>39</v>
      </c>
      <c r="B4" s="4">
        <v>40723</v>
      </c>
    </row>
    <row r="5" spans="1:5">
      <c r="A5" s="3" t="s">
        <v>40</v>
      </c>
      <c r="B5" s="4">
        <v>40723</v>
      </c>
    </row>
    <row r="6" spans="1:5">
      <c r="A6" s="3" t="s">
        <v>41</v>
      </c>
      <c r="B6" s="4">
        <v>40723</v>
      </c>
    </row>
    <row r="7" spans="1:5">
      <c r="A7" s="3" t="s">
        <v>42</v>
      </c>
      <c r="B7" s="4">
        <v>40492</v>
      </c>
    </row>
    <row r="8" spans="1:5">
      <c r="A8" s="3" t="s">
        <v>43</v>
      </c>
      <c r="B8" s="4">
        <v>40492</v>
      </c>
    </row>
    <row r="9" spans="1:5">
      <c r="A9" s="3" t="s">
        <v>49</v>
      </c>
      <c r="B9" s="5">
        <v>41029</v>
      </c>
    </row>
    <row r="10" spans="1:5">
      <c r="A10" s="3" t="s">
        <v>45</v>
      </c>
      <c r="B10" s="4">
        <v>40723</v>
      </c>
    </row>
    <row r="11" spans="1:5">
      <c r="A11" s="6" t="s">
        <v>58</v>
      </c>
      <c r="B11" s="5">
        <v>41234</v>
      </c>
    </row>
    <row r="12" spans="1:5">
      <c r="A12" s="6" t="s">
        <v>56</v>
      </c>
      <c r="B12" s="5">
        <v>40652</v>
      </c>
      <c r="C12" s="7"/>
      <c r="E12" s="7"/>
    </row>
    <row r="13" spans="1:5">
      <c r="A13" s="6" t="s">
        <v>59</v>
      </c>
      <c r="B13" s="5">
        <v>41395</v>
      </c>
      <c r="C13" s="7"/>
      <c r="E13" s="7"/>
    </row>
    <row r="14" spans="1:5">
      <c r="A14" s="6" t="s">
        <v>60</v>
      </c>
      <c r="B14" s="5">
        <v>40849</v>
      </c>
      <c r="C14" s="7"/>
      <c r="E14" s="7"/>
    </row>
    <row r="15" spans="1:5">
      <c r="A15" s="6" t="s">
        <v>61</v>
      </c>
      <c r="B15" s="5">
        <v>40723</v>
      </c>
      <c r="C15" s="7"/>
      <c r="E15" s="7"/>
    </row>
    <row r="16" spans="1:5" ht="24">
      <c r="A16" s="8" t="s">
        <v>55</v>
      </c>
      <c r="B16" s="9">
        <v>40652</v>
      </c>
      <c r="C16" s="7"/>
      <c r="E16" s="7"/>
    </row>
    <row r="17" spans="1:5">
      <c r="A17" s="6" t="s">
        <v>50</v>
      </c>
      <c r="B17" s="5">
        <v>41029</v>
      </c>
      <c r="C17" s="7"/>
      <c r="E17" s="7"/>
    </row>
    <row r="18" spans="1:5">
      <c r="A18" s="6" t="s">
        <v>62</v>
      </c>
      <c r="B18" s="5">
        <v>41214</v>
      </c>
      <c r="E18" s="7"/>
    </row>
    <row r="19" spans="1:5">
      <c r="A19" s="6" t="s">
        <v>57</v>
      </c>
      <c r="B19" s="5">
        <v>40631</v>
      </c>
      <c r="C19" s="7"/>
      <c r="E19" s="7"/>
    </row>
    <row r="20" spans="1:5">
      <c r="A20" s="6" t="s">
        <v>63</v>
      </c>
      <c r="B20" s="5">
        <v>41029</v>
      </c>
      <c r="C20" s="7"/>
      <c r="E20" s="7"/>
    </row>
    <row r="21" spans="1:5">
      <c r="A21" s="6" t="s">
        <v>44</v>
      </c>
      <c r="B21" s="5">
        <v>41029</v>
      </c>
      <c r="C21" s="7"/>
      <c r="E2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7" sqref="B7:J7"/>
    </sheetView>
  </sheetViews>
  <sheetFormatPr defaultColWidth="9.109375" defaultRowHeight="14.4"/>
  <cols>
    <col min="1" max="1" width="20.44140625" style="86" customWidth="1"/>
    <col min="2" max="2" width="12.44140625" style="86" customWidth="1"/>
    <col min="3" max="3" width="14.44140625" style="86" customWidth="1"/>
    <col min="4" max="4" width="18.6640625" style="86" customWidth="1"/>
    <col min="5" max="5" width="9.6640625" style="86" hidden="1" customWidth="1"/>
    <col min="6" max="6" width="9.109375" style="86"/>
    <col min="7" max="7" width="6.33203125" style="86" customWidth="1"/>
    <col min="8" max="8" width="14.109375" style="86" customWidth="1"/>
    <col min="9" max="9" width="7.109375" style="86" customWidth="1"/>
    <col min="10" max="10" width="10.44140625" style="86" customWidth="1"/>
    <col min="11" max="16384" width="9.109375" style="86"/>
  </cols>
  <sheetData>
    <row r="1" spans="1:10" ht="54" customHeight="1">
      <c r="A1" s="104"/>
      <c r="B1" s="105" t="s">
        <v>79</v>
      </c>
      <c r="C1" s="106"/>
      <c r="D1" s="106"/>
      <c r="E1" s="107"/>
      <c r="F1" s="107"/>
      <c r="G1" s="107"/>
      <c r="H1" s="107"/>
      <c r="I1" s="108"/>
      <c r="J1" s="108"/>
    </row>
    <row r="2" spans="1:10" ht="117" customHeight="1">
      <c r="A2" s="126" t="s">
        <v>89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39" customHeight="1">
      <c r="A3" s="127" t="s">
        <v>88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ht="35.4" customHeight="1">
      <c r="A4" s="109"/>
      <c r="B4" s="109"/>
      <c r="C4" s="109"/>
      <c r="D4" s="109"/>
      <c r="E4" s="110"/>
      <c r="F4" s="108"/>
      <c r="G4" s="108"/>
      <c r="H4" s="108"/>
      <c r="I4" s="108"/>
      <c r="J4" s="108"/>
    </row>
    <row r="5" spans="1:10" ht="18">
      <c r="A5" s="128"/>
      <c r="B5" s="129"/>
      <c r="C5" s="109"/>
      <c r="D5" s="109"/>
      <c r="E5" s="110"/>
      <c r="F5" s="108"/>
      <c r="G5" s="108"/>
      <c r="H5" s="108"/>
      <c r="I5" s="108"/>
      <c r="J5" s="108"/>
    </row>
    <row r="6" spans="1:10" ht="17.399999999999999" customHeight="1">
      <c r="A6" s="111"/>
      <c r="B6" s="112"/>
      <c r="C6" s="109"/>
      <c r="D6" s="109"/>
      <c r="E6" s="110"/>
      <c r="F6" s="108"/>
      <c r="G6" s="108"/>
      <c r="H6" s="108"/>
      <c r="I6" s="108"/>
      <c r="J6" s="108"/>
    </row>
    <row r="7" spans="1:10" ht="27" customHeight="1">
      <c r="A7" s="113" t="s">
        <v>80</v>
      </c>
      <c r="B7" s="130">
        <v>40723</v>
      </c>
      <c r="C7" s="131"/>
      <c r="D7" s="131"/>
      <c r="E7" s="131"/>
      <c r="F7" s="131"/>
      <c r="G7" s="131"/>
      <c r="H7" s="131"/>
      <c r="I7" s="131"/>
      <c r="J7" s="132"/>
    </row>
    <row r="8" spans="1:10" ht="26.4" customHeight="1">
      <c r="A8" s="113" t="s">
        <v>81</v>
      </c>
      <c r="B8" s="130"/>
      <c r="C8" s="131"/>
      <c r="D8" s="131"/>
      <c r="E8" s="131"/>
      <c r="F8" s="131"/>
      <c r="G8" s="131"/>
      <c r="H8" s="131"/>
      <c r="I8" s="131"/>
      <c r="J8" s="132"/>
    </row>
    <row r="9" spans="1:10" ht="18">
      <c r="A9" s="123"/>
      <c r="B9" s="124"/>
      <c r="C9" s="124"/>
      <c r="D9" s="124"/>
      <c r="E9" s="124"/>
      <c r="F9" s="124"/>
      <c r="G9" s="124"/>
      <c r="H9" s="124"/>
      <c r="I9" s="124"/>
      <c r="J9" s="125"/>
    </row>
    <row r="10" spans="1:10" ht="24.6" customHeight="1">
      <c r="A10" s="114"/>
      <c r="B10" s="135" t="s">
        <v>82</v>
      </c>
      <c r="C10" s="135"/>
      <c r="D10" s="135"/>
      <c r="E10" s="118"/>
      <c r="F10" s="135" t="s">
        <v>83</v>
      </c>
      <c r="G10" s="135"/>
      <c r="H10" s="119" t="s">
        <v>84</v>
      </c>
      <c r="I10" s="135" t="s">
        <v>85</v>
      </c>
      <c r="J10" s="135"/>
    </row>
    <row r="11" spans="1:10" ht="39.6" customHeight="1">
      <c r="A11" s="120" t="s">
        <v>86</v>
      </c>
      <c r="B11" s="138" t="s">
        <v>87</v>
      </c>
      <c r="C11" s="139"/>
      <c r="D11" s="139"/>
      <c r="E11" s="115"/>
      <c r="F11" s="137"/>
      <c r="G11" s="137"/>
      <c r="H11" s="116"/>
      <c r="I11" s="136"/>
      <c r="J11" s="136"/>
    </row>
    <row r="12" spans="1:10" ht="18" customHeight="1">
      <c r="A12" s="117"/>
      <c r="B12" s="133" t="s">
        <v>93</v>
      </c>
      <c r="C12" s="133"/>
      <c r="D12" s="133"/>
      <c r="E12" s="108"/>
      <c r="F12" s="108"/>
      <c r="G12" s="108"/>
      <c r="H12" s="108"/>
      <c r="I12" s="108"/>
      <c r="J12" s="108"/>
    </row>
    <row r="13" spans="1:10" ht="18" customHeight="1">
      <c r="A13" s="117"/>
      <c r="B13" s="133" t="s">
        <v>93</v>
      </c>
      <c r="C13" s="133"/>
      <c r="D13" s="133"/>
      <c r="E13" s="108"/>
      <c r="F13" s="108"/>
      <c r="G13" s="108"/>
      <c r="H13" s="108"/>
      <c r="I13" s="108"/>
      <c r="J13" s="108"/>
    </row>
    <row r="14" spans="1:10" ht="18" customHeight="1">
      <c r="A14" s="117"/>
      <c r="B14" s="133" t="s">
        <v>93</v>
      </c>
      <c r="C14" s="133"/>
      <c r="D14" s="133"/>
      <c r="E14" s="108"/>
      <c r="F14" s="108"/>
      <c r="G14" s="108"/>
      <c r="H14" s="108"/>
      <c r="I14" s="108"/>
      <c r="J14" s="108"/>
    </row>
    <row r="15" spans="1:10" ht="18">
      <c r="A15" s="87"/>
      <c r="B15" s="134" t="s">
        <v>93</v>
      </c>
      <c r="C15" s="134"/>
      <c r="D15" s="134"/>
    </row>
    <row r="16" spans="1:10" ht="18">
      <c r="A16" s="88"/>
      <c r="B16" s="89" t="s">
        <v>93</v>
      </c>
      <c r="C16" s="88"/>
      <c r="D16" s="90"/>
    </row>
    <row r="17" spans="1:4">
      <c r="A17" s="91"/>
      <c r="B17" s="90"/>
      <c r="C17" s="90"/>
      <c r="D17" s="92" t="s">
        <v>93</v>
      </c>
    </row>
    <row r="18" spans="1:4">
      <c r="A18" s="91"/>
      <c r="B18" s="90"/>
      <c r="C18" s="90"/>
      <c r="D18" s="92" t="s">
        <v>93</v>
      </c>
    </row>
    <row r="19" spans="1:4">
      <c r="A19" s="93"/>
      <c r="D19" s="94" t="s">
        <v>93</v>
      </c>
    </row>
    <row r="20" spans="1:4">
      <c r="A20" s="93"/>
      <c r="D20" s="94" t="s">
        <v>93</v>
      </c>
    </row>
    <row r="21" spans="1:4">
      <c r="A21" s="93"/>
      <c r="D21" s="94" t="s">
        <v>93</v>
      </c>
    </row>
    <row r="22" spans="1:4">
      <c r="A22" s="93"/>
      <c r="D22" s="94" t="s">
        <v>93</v>
      </c>
    </row>
    <row r="23" spans="1:4">
      <c r="A23" s="93"/>
      <c r="D23" s="94" t="s">
        <v>93</v>
      </c>
    </row>
    <row r="24" spans="1:4">
      <c r="A24" s="93"/>
      <c r="D24" s="94" t="s">
        <v>93</v>
      </c>
    </row>
    <row r="25" spans="1:4">
      <c r="A25" s="93"/>
      <c r="D25" s="94" t="s">
        <v>93</v>
      </c>
    </row>
  </sheetData>
  <mergeCells count="16">
    <mergeCell ref="B14:D14"/>
    <mergeCell ref="B15:D15"/>
    <mergeCell ref="B10:D10"/>
    <mergeCell ref="F10:G10"/>
    <mergeCell ref="I10:J10"/>
    <mergeCell ref="I11:J11"/>
    <mergeCell ref="F11:G11"/>
    <mergeCell ref="B11:D11"/>
    <mergeCell ref="B12:D12"/>
    <mergeCell ref="B13:D13"/>
    <mergeCell ref="A9:J9"/>
    <mergeCell ref="A2:J2"/>
    <mergeCell ref="A3:J3"/>
    <mergeCell ref="A5:B5"/>
    <mergeCell ref="B7:J7"/>
    <mergeCell ref="B8:J8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9"/>
  <sheetViews>
    <sheetView showGridLines="0" workbookViewId="0">
      <selection activeCell="C5" sqref="C5"/>
    </sheetView>
  </sheetViews>
  <sheetFormatPr defaultColWidth="0" defaultRowHeight="14.4"/>
  <cols>
    <col min="1" max="1" width="9.88671875"/>
    <col min="2" max="2" width="40.88671875"/>
    <col min="3" max="3" width="38.6640625" style="12"/>
    <col min="4" max="7" width="19.5546875"/>
    <col min="8" max="8" width="6"/>
    <col min="9" max="76" width="4.6640625"/>
    <col min="77" max="256" width="9.109375" customWidth="1"/>
    <col min="257" max="16384" width="9" hidden="1"/>
  </cols>
  <sheetData>
    <row r="1" spans="1:9" ht="23.4">
      <c r="A1" s="13" t="s">
        <v>36</v>
      </c>
      <c r="B1" s="14"/>
      <c r="C1" s="14"/>
      <c r="D1" s="15"/>
      <c r="E1" s="15"/>
      <c r="F1" s="16" t="s">
        <v>13</v>
      </c>
      <c r="G1" s="17">
        <v>41516</v>
      </c>
      <c r="H1" s="18"/>
    </row>
    <row r="2" spans="1:9" ht="19.5" customHeight="1">
      <c r="A2" s="154" t="s">
        <v>15</v>
      </c>
      <c r="B2" s="155"/>
      <c r="C2" s="19" t="s">
        <v>1</v>
      </c>
      <c r="D2" s="20"/>
      <c r="E2" s="20"/>
      <c r="F2" s="20"/>
      <c r="G2" s="21"/>
      <c r="H2" s="22"/>
    </row>
    <row r="3" spans="1:9" ht="21" customHeight="1">
      <c r="A3" s="164" t="s">
        <v>3</v>
      </c>
      <c r="B3" s="165"/>
      <c r="C3" s="23" t="s">
        <v>17</v>
      </c>
      <c r="D3" s="24"/>
      <c r="E3" s="25"/>
      <c r="F3" s="25"/>
      <c r="G3" s="26"/>
      <c r="H3" s="27"/>
    </row>
    <row r="4" spans="1:9" ht="19.5" customHeight="1">
      <c r="A4" s="152" t="s">
        <v>64</v>
      </c>
      <c r="B4" s="153"/>
      <c r="C4" s="28" t="s">
        <v>90</v>
      </c>
      <c r="D4" s="29"/>
      <c r="E4" s="28"/>
      <c r="F4" s="30"/>
      <c r="G4" s="31"/>
      <c r="H4" s="22"/>
    </row>
    <row r="5" spans="1:9" ht="18" customHeight="1">
      <c r="A5" s="166" t="s">
        <v>32</v>
      </c>
      <c r="B5" s="167"/>
      <c r="C5" s="121" t="s">
        <v>91</v>
      </c>
      <c r="E5" s="32" t="s">
        <v>33</v>
      </c>
      <c r="F5" s="33"/>
      <c r="G5" s="34"/>
      <c r="H5" s="27"/>
    </row>
    <row r="6" spans="1:9" ht="126.75" customHeight="1">
      <c r="A6" s="162" t="s">
        <v>52</v>
      </c>
      <c r="B6" s="163"/>
      <c r="C6" s="35" t="s">
        <v>19</v>
      </c>
      <c r="D6" s="36" t="s">
        <v>27</v>
      </c>
      <c r="E6" s="37" t="s">
        <v>12</v>
      </c>
      <c r="F6" s="38" t="s">
        <v>53</v>
      </c>
      <c r="G6" s="39" t="s">
        <v>26</v>
      </c>
      <c r="H6" s="40" t="s">
        <v>2</v>
      </c>
      <c r="I6" s="41"/>
    </row>
    <row r="7" spans="1:9" ht="11.25" customHeight="1" thickTop="1" thickBot="1">
      <c r="A7" s="158" t="s">
        <v>4</v>
      </c>
      <c r="B7" s="159"/>
      <c r="C7" s="42" t="s">
        <v>5</v>
      </c>
      <c r="D7" s="43" t="s">
        <v>6</v>
      </c>
      <c r="E7" s="44" t="s">
        <v>7</v>
      </c>
      <c r="F7" s="43" t="s">
        <v>8</v>
      </c>
      <c r="G7" s="45" t="s">
        <v>9</v>
      </c>
      <c r="H7" s="46" t="s">
        <v>10</v>
      </c>
    </row>
    <row r="8" spans="1:9" ht="22.5" customHeight="1" thickTop="1">
      <c r="A8" s="160" t="s">
        <v>14</v>
      </c>
      <c r="B8" s="161"/>
      <c r="C8" s="95">
        <v>8</v>
      </c>
      <c r="D8" s="96">
        <v>3</v>
      </c>
      <c r="E8" s="97">
        <v>4</v>
      </c>
      <c r="F8" s="98">
        <v>4</v>
      </c>
      <c r="G8" s="97">
        <v>3</v>
      </c>
      <c r="H8" s="99">
        <f>+(C8+D8+E8+F8+G8)/50</f>
        <v>0.44</v>
      </c>
      <c r="I8" s="48"/>
    </row>
    <row r="9" spans="1:9" ht="21.75" customHeight="1">
      <c r="A9" s="156" t="s">
        <v>65</v>
      </c>
      <c r="B9" s="157"/>
      <c r="C9" s="49">
        <v>6</v>
      </c>
      <c r="D9" s="50">
        <v>5</v>
      </c>
      <c r="E9" s="51">
        <v>7</v>
      </c>
      <c r="F9" s="52">
        <v>4</v>
      </c>
      <c r="G9" s="53">
        <v>3</v>
      </c>
      <c r="H9" s="100">
        <f t="shared" ref="H9:H12" si="0">+(D9+E9+F9+G9)/40</f>
        <v>0.47499999999999998</v>
      </c>
      <c r="I9" s="48"/>
    </row>
    <row r="10" spans="1:9" ht="21" customHeight="1">
      <c r="A10" s="156" t="s">
        <v>66</v>
      </c>
      <c r="B10" s="157"/>
      <c r="C10" s="49">
        <v>2</v>
      </c>
      <c r="D10" s="55">
        <v>2</v>
      </c>
      <c r="E10" s="53">
        <v>3</v>
      </c>
      <c r="F10" s="52">
        <v>3</v>
      </c>
      <c r="G10" s="53">
        <v>2</v>
      </c>
      <c r="H10" s="100">
        <f t="shared" si="0"/>
        <v>0.25</v>
      </c>
      <c r="I10" s="48"/>
    </row>
    <row r="11" spans="1:9" ht="19.5" customHeight="1">
      <c r="A11" s="156" t="s">
        <v>67</v>
      </c>
      <c r="B11" s="157"/>
      <c r="C11" s="49">
        <v>4</v>
      </c>
      <c r="D11" s="55">
        <v>4</v>
      </c>
      <c r="E11" s="53">
        <v>7</v>
      </c>
      <c r="F11" s="52">
        <v>4</v>
      </c>
      <c r="G11" s="53">
        <v>3</v>
      </c>
      <c r="H11" s="100">
        <f t="shared" si="0"/>
        <v>0.45</v>
      </c>
      <c r="I11" s="48"/>
    </row>
    <row r="12" spans="1:9" ht="19.5" customHeight="1" thickBot="1">
      <c r="A12" s="140" t="s">
        <v>77</v>
      </c>
      <c r="B12" s="141"/>
      <c r="C12" s="56">
        <v>2</v>
      </c>
      <c r="D12" s="101">
        <v>5</v>
      </c>
      <c r="E12" s="102">
        <v>3</v>
      </c>
      <c r="F12" s="103">
        <v>3</v>
      </c>
      <c r="G12" s="102">
        <v>3</v>
      </c>
      <c r="H12" s="57">
        <f t="shared" si="0"/>
        <v>0.35</v>
      </c>
      <c r="I12" s="48"/>
    </row>
    <row r="13" spans="1:9" ht="15" thickTop="1">
      <c r="A13" s="58" t="s">
        <v>25</v>
      </c>
      <c r="B13" s="7"/>
      <c r="C13" s="7"/>
      <c r="D13" s="7"/>
      <c r="E13" s="7"/>
      <c r="F13" s="7"/>
      <c r="G13" s="7"/>
      <c r="H13" s="7"/>
    </row>
    <row r="14" spans="1:9">
      <c r="A14" s="7"/>
      <c r="B14" s="59"/>
      <c r="C14" s="59"/>
      <c r="D14" s="7"/>
      <c r="E14" s="7"/>
      <c r="F14" s="7"/>
      <c r="G14" s="7"/>
      <c r="H14" s="7"/>
    </row>
    <row r="15" spans="1:9" s="60" customFormat="1" ht="18">
      <c r="A15" s="150" t="s">
        <v>34</v>
      </c>
      <c r="B15" s="150"/>
      <c r="C15" s="150"/>
      <c r="D15" s="150"/>
      <c r="E15" s="150"/>
      <c r="F15" s="150"/>
      <c r="G15" s="150"/>
      <c r="H15" s="150"/>
      <c r="I15" s="12"/>
    </row>
    <row r="16" spans="1:9" s="18" customFormat="1">
      <c r="A16" s="151" t="s">
        <v>73</v>
      </c>
      <c r="B16" s="151"/>
      <c r="C16" s="151"/>
      <c r="D16" s="151"/>
      <c r="E16" s="151"/>
      <c r="F16" s="151"/>
      <c r="G16" s="151"/>
      <c r="H16" s="151"/>
    </row>
    <row r="17" spans="1:8" s="18" customFormat="1">
      <c r="A17" s="151" t="s">
        <v>72</v>
      </c>
      <c r="B17" s="151"/>
      <c r="C17" s="151"/>
      <c r="D17" s="151"/>
      <c r="E17" s="151"/>
      <c r="F17" s="151"/>
      <c r="G17" s="151"/>
      <c r="H17" s="151"/>
    </row>
    <row r="18" spans="1:8" s="18" customFormat="1">
      <c r="A18" s="142" t="s">
        <v>76</v>
      </c>
      <c r="B18" s="143"/>
      <c r="C18" s="143"/>
      <c r="D18" s="143"/>
      <c r="E18" s="143"/>
      <c r="F18" s="143"/>
      <c r="G18" s="143"/>
      <c r="H18" s="144"/>
    </row>
    <row r="19" spans="1:8" s="11" customFormat="1" ht="13.5" customHeight="1">
      <c r="A19" s="151" t="s">
        <v>74</v>
      </c>
      <c r="B19" s="151"/>
      <c r="C19" s="151"/>
      <c r="D19" s="151"/>
      <c r="E19" s="151"/>
      <c r="F19" s="151"/>
      <c r="G19" s="151"/>
      <c r="H19" s="151"/>
    </row>
    <row r="20" spans="1:8" s="10" customFormat="1">
      <c r="A20" s="142" t="s">
        <v>78</v>
      </c>
      <c r="B20" s="143"/>
      <c r="C20" s="143"/>
      <c r="D20" s="143"/>
      <c r="E20" s="143"/>
      <c r="F20" s="143"/>
      <c r="G20" s="143"/>
      <c r="H20" s="144"/>
    </row>
    <row r="22" spans="1:8">
      <c r="A22" s="59"/>
    </row>
    <row r="23" spans="1:8" ht="15.6">
      <c r="A23" s="61"/>
      <c r="B23" s="62"/>
      <c r="C23" s="62"/>
    </row>
    <row r="24" spans="1:8" ht="16.5" customHeight="1">
      <c r="A24" s="147"/>
      <c r="B24" s="147"/>
      <c r="C24" s="147"/>
      <c r="D24" s="147"/>
      <c r="E24" s="147"/>
      <c r="F24" s="147"/>
      <c r="G24" s="147"/>
      <c r="H24" s="147"/>
    </row>
    <row r="25" spans="1:8" ht="42.75" customHeight="1">
      <c r="A25" s="148"/>
      <c r="B25" s="148"/>
      <c r="C25" s="148"/>
      <c r="D25" s="148"/>
      <c r="E25" s="148"/>
      <c r="F25" s="148"/>
      <c r="G25" s="148"/>
      <c r="H25" s="148"/>
    </row>
    <row r="26" spans="1:8" ht="29.25" customHeight="1">
      <c r="A26" s="149"/>
      <c r="B26" s="149"/>
      <c r="C26" s="149"/>
      <c r="D26" s="149"/>
      <c r="E26" s="149"/>
      <c r="F26" s="149"/>
      <c r="G26" s="149"/>
      <c r="H26" s="149"/>
    </row>
    <row r="27" spans="1:8">
      <c r="A27" s="145"/>
      <c r="B27" s="145"/>
      <c r="C27" s="145"/>
      <c r="D27" s="145"/>
      <c r="E27" s="145"/>
      <c r="F27" s="145"/>
    </row>
    <row r="28" spans="1:8">
      <c r="A28" s="63"/>
    </row>
    <row r="29" spans="1:8" ht="30" customHeight="1">
      <c r="A29" s="146"/>
      <c r="B29" s="146"/>
      <c r="C29" s="146"/>
      <c r="D29" s="146"/>
      <c r="E29" s="146"/>
      <c r="F29" s="146"/>
      <c r="G29" s="146"/>
      <c r="H29" s="146"/>
    </row>
  </sheetData>
  <sheetProtection formatRows="0" insertRows="0" deleteRows="0" selectLockedCells="1"/>
  <mergeCells count="22">
    <mergeCell ref="A4:B4"/>
    <mergeCell ref="A2:B2"/>
    <mergeCell ref="A11:B11"/>
    <mergeCell ref="A7:B7"/>
    <mergeCell ref="A8:B8"/>
    <mergeCell ref="A9:B9"/>
    <mergeCell ref="A10:B10"/>
    <mergeCell ref="A6:B6"/>
    <mergeCell ref="A3:B3"/>
    <mergeCell ref="A5:B5"/>
    <mergeCell ref="A12:B12"/>
    <mergeCell ref="A20:H20"/>
    <mergeCell ref="A27:F27"/>
    <mergeCell ref="A29:H29"/>
    <mergeCell ref="A24:H24"/>
    <mergeCell ref="A25:H25"/>
    <mergeCell ref="A26:H26"/>
    <mergeCell ref="A18:H18"/>
    <mergeCell ref="A15:H15"/>
    <mergeCell ref="A16:H16"/>
    <mergeCell ref="A17:H17"/>
    <mergeCell ref="A19:H19"/>
  </mergeCells>
  <pageMargins left="0.7" right="0.7" top="0.75" bottom="0.75" header="0.3" footer="0.3"/>
  <pageSetup paperSize="9" scale="79" orientation="landscape"/>
  <headerFooter>
    <oddFooter>Page 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2"/>
  <sheetViews>
    <sheetView showGridLines="0" workbookViewId="0">
      <selection activeCell="A27" sqref="A27:G27"/>
    </sheetView>
  </sheetViews>
  <sheetFormatPr defaultColWidth="0" defaultRowHeight="14.4"/>
  <cols>
    <col min="1" max="1" width="32.5546875" style="64"/>
    <col min="2" max="2" width="28.5546875" style="64"/>
    <col min="3" max="3" width="38.6640625" style="64"/>
    <col min="4" max="4" width="19.5546875" style="64"/>
    <col min="5" max="5" width="20.44140625" style="64"/>
    <col min="6" max="6" width="19.5546875" style="64"/>
    <col min="7" max="7" width="6" style="64"/>
    <col min="8" max="75" width="4.6640625" style="64"/>
    <col min="76" max="256" width="9.109375" style="64" customWidth="1"/>
    <col min="257" max="16384" width="9" hidden="1"/>
  </cols>
  <sheetData>
    <row r="1" spans="1:8" ht="23.4">
      <c r="A1" s="13" t="s">
        <v>37</v>
      </c>
      <c r="B1" s="14"/>
      <c r="C1" s="14"/>
      <c r="D1" s="15"/>
      <c r="E1" s="16" t="s">
        <v>13</v>
      </c>
      <c r="F1" s="65">
        <v>41516</v>
      </c>
    </row>
    <row r="2" spans="1:8" ht="48.75" customHeight="1">
      <c r="A2" s="171" t="s">
        <v>16</v>
      </c>
      <c r="B2" s="172"/>
      <c r="C2" s="176" t="s">
        <v>0</v>
      </c>
      <c r="D2" s="176"/>
      <c r="E2" s="176"/>
      <c r="F2" s="176"/>
      <c r="G2" s="177"/>
    </row>
    <row r="3" spans="1:8" ht="21" customHeight="1">
      <c r="A3" s="164" t="s">
        <v>3</v>
      </c>
      <c r="B3" s="165"/>
      <c r="C3" s="23" t="s">
        <v>17</v>
      </c>
      <c r="D3" s="24"/>
      <c r="E3" s="25"/>
      <c r="F3" s="25"/>
      <c r="G3" s="27"/>
    </row>
    <row r="4" spans="1:8" ht="19.5" customHeight="1">
      <c r="A4" s="152" t="s">
        <v>64</v>
      </c>
      <c r="B4" s="153"/>
      <c r="C4" s="28" t="s">
        <v>90</v>
      </c>
      <c r="D4" s="29"/>
      <c r="E4" s="28"/>
      <c r="F4" s="30"/>
      <c r="G4" s="22"/>
    </row>
    <row r="5" spans="1:8" ht="18" customHeight="1">
      <c r="A5" s="166" t="str">
        <f>+'1 Integrated'!A5:B5</f>
        <v>SPCR Endorsement Date:</v>
      </c>
      <c r="B5" s="167"/>
      <c r="C5" s="122" t="s">
        <v>91</v>
      </c>
      <c r="E5" s="66" t="str">
        <f>+'1 Integrated'!E5</f>
        <v>SPCR Completion Date:</v>
      </c>
      <c r="F5" s="67"/>
      <c r="G5" s="27"/>
    </row>
    <row r="6" spans="1:8" ht="126.75" customHeight="1">
      <c r="A6" s="162" t="s">
        <v>51</v>
      </c>
      <c r="B6" s="163"/>
      <c r="C6" s="35" t="s">
        <v>21</v>
      </c>
      <c r="D6" s="36" t="s">
        <v>54</v>
      </c>
      <c r="E6" s="37" t="s">
        <v>20</v>
      </c>
      <c r="F6" s="37" t="s">
        <v>22</v>
      </c>
      <c r="G6" s="40" t="s">
        <v>2</v>
      </c>
      <c r="H6" s="41"/>
    </row>
    <row r="7" spans="1:8" ht="9.75" customHeight="1">
      <c r="A7" s="158" t="s">
        <v>4</v>
      </c>
      <c r="B7" s="159"/>
      <c r="C7" s="42" t="s">
        <v>5</v>
      </c>
      <c r="D7" s="43" t="s">
        <v>6</v>
      </c>
      <c r="E7" s="44" t="s">
        <v>7</v>
      </c>
      <c r="F7" s="44" t="s">
        <v>8</v>
      </c>
      <c r="G7" s="46" t="s">
        <v>9</v>
      </c>
    </row>
    <row r="8" spans="1:8" ht="15.75" customHeight="1">
      <c r="A8" s="178" t="s">
        <v>92</v>
      </c>
      <c r="B8" s="179"/>
      <c r="C8" s="68">
        <v>4</v>
      </c>
      <c r="D8" s="69">
        <v>3</v>
      </c>
      <c r="E8" s="70">
        <v>3</v>
      </c>
      <c r="F8" s="70">
        <v>7</v>
      </c>
      <c r="G8" s="47">
        <f>+(D8+E8+F8+C8)/40</f>
        <v>0.42499999999999999</v>
      </c>
      <c r="H8" s="48"/>
    </row>
    <row r="9" spans="1:8" ht="15.75" customHeight="1">
      <c r="A9" s="168" t="str">
        <f>+'1 Integrated'!A9:B9</f>
        <v>Water</v>
      </c>
      <c r="B9" s="169"/>
      <c r="C9" s="71">
        <v>4</v>
      </c>
      <c r="D9" s="72">
        <v>3</v>
      </c>
      <c r="E9" s="73">
        <v>2</v>
      </c>
      <c r="F9" s="73">
        <v>7</v>
      </c>
      <c r="G9" s="54">
        <f t="shared" ref="G9:G12" si="0">+(D9+E9+F9+C9)/40</f>
        <v>0.4</v>
      </c>
      <c r="H9" s="48"/>
    </row>
    <row r="10" spans="1:8" ht="15.75" customHeight="1">
      <c r="A10" s="168" t="str">
        <f>+'1 Integrated'!A10:B10</f>
        <v>Health</v>
      </c>
      <c r="B10" s="169"/>
      <c r="C10" s="71">
        <v>3</v>
      </c>
      <c r="D10" s="72">
        <v>3</v>
      </c>
      <c r="E10" s="73">
        <v>1</v>
      </c>
      <c r="F10" s="73">
        <v>7</v>
      </c>
      <c r="G10" s="54">
        <f t="shared" si="0"/>
        <v>0.35</v>
      </c>
      <c r="H10" s="48"/>
    </row>
    <row r="11" spans="1:8" ht="15.75" customHeight="1">
      <c r="A11" s="168" t="str">
        <f>+'1 Integrated'!A11:B11</f>
        <v>Marine/Coastal, including fisheries</v>
      </c>
      <c r="B11" s="169"/>
      <c r="C11" s="71">
        <v>3</v>
      </c>
      <c r="D11" s="72">
        <v>3</v>
      </c>
      <c r="E11" s="73">
        <v>2</v>
      </c>
      <c r="F11" s="73">
        <v>7</v>
      </c>
      <c r="G11" s="54">
        <f t="shared" si="0"/>
        <v>0.375</v>
      </c>
      <c r="H11" s="48"/>
    </row>
    <row r="12" spans="1:8" s="7" customFormat="1" ht="15.75" customHeight="1">
      <c r="A12" s="168" t="str">
        <f>+'1 Integrated'!A12:B12</f>
        <v>Tourism*</v>
      </c>
      <c r="B12" s="169"/>
      <c r="C12" s="71">
        <v>3</v>
      </c>
      <c r="D12" s="72">
        <v>2</v>
      </c>
      <c r="E12" s="73">
        <v>2</v>
      </c>
      <c r="F12" s="73">
        <v>7</v>
      </c>
      <c r="G12" s="54">
        <f t="shared" si="0"/>
        <v>0.35</v>
      </c>
      <c r="H12" s="48"/>
    </row>
    <row r="13" spans="1:8" ht="24" customHeight="1">
      <c r="A13" s="74" t="s">
        <v>18</v>
      </c>
    </row>
    <row r="14" spans="1:8" ht="96.75" customHeight="1">
      <c r="A14" s="75" t="s">
        <v>29</v>
      </c>
      <c r="B14" s="76" t="s">
        <v>31</v>
      </c>
      <c r="C14" s="77" t="s">
        <v>28</v>
      </c>
      <c r="D14" s="78" t="s">
        <v>24</v>
      </c>
      <c r="E14" s="78" t="s">
        <v>23</v>
      </c>
      <c r="F14" s="78" t="s">
        <v>30</v>
      </c>
      <c r="G14" s="79"/>
    </row>
    <row r="15" spans="1:8" ht="31.2">
      <c r="A15" s="80" t="s">
        <v>68</v>
      </c>
      <c r="B15" s="81">
        <v>6</v>
      </c>
      <c r="C15" s="82">
        <v>7</v>
      </c>
      <c r="D15" s="83">
        <v>6</v>
      </c>
      <c r="E15" s="83">
        <v>5</v>
      </c>
      <c r="F15" s="83">
        <v>7</v>
      </c>
      <c r="G15" s="84">
        <f>+(B15+D15+E15+F15+C15)/50</f>
        <v>0.62</v>
      </c>
    </row>
    <row r="16" spans="1:8">
      <c r="A16" s="58" t="s">
        <v>25</v>
      </c>
    </row>
    <row r="17" spans="1:16" ht="6" customHeight="1">
      <c r="A17" s="59"/>
    </row>
    <row r="18" spans="1:16" ht="20.25" customHeight="1">
      <c r="A18" s="150" t="s">
        <v>35</v>
      </c>
      <c r="B18" s="150"/>
      <c r="C18" s="150"/>
      <c r="D18" s="150"/>
      <c r="E18" s="150"/>
      <c r="F18" s="150"/>
      <c r="G18" s="150"/>
    </row>
    <row r="19" spans="1:16">
      <c r="A19" s="170" t="s">
        <v>69</v>
      </c>
      <c r="B19" s="170"/>
      <c r="C19" s="170"/>
      <c r="D19" s="170"/>
      <c r="E19" s="170"/>
      <c r="F19" s="170"/>
      <c r="G19" s="170"/>
    </row>
    <row r="20" spans="1:16">
      <c r="A20" s="170" t="s">
        <v>70</v>
      </c>
      <c r="B20" s="170"/>
      <c r="C20" s="170"/>
      <c r="D20" s="170"/>
      <c r="E20" s="170"/>
      <c r="F20" s="170"/>
      <c r="G20" s="170"/>
      <c r="P20" s="85"/>
    </row>
    <row r="21" spans="1:16">
      <c r="A21" s="173" t="s">
        <v>71</v>
      </c>
      <c r="B21" s="174"/>
      <c r="C21" s="174"/>
      <c r="D21" s="174"/>
      <c r="E21" s="174"/>
      <c r="F21" s="174"/>
      <c r="G21" s="175"/>
    </row>
    <row r="22" spans="1:16">
      <c r="A22" s="170" t="s">
        <v>75</v>
      </c>
      <c r="B22" s="170"/>
      <c r="C22" s="170"/>
      <c r="D22" s="170"/>
      <c r="E22" s="170"/>
      <c r="F22" s="170"/>
      <c r="G22" s="170"/>
    </row>
    <row r="23" spans="1:16" s="10" customFormat="1">
      <c r="A23" s="170" t="s">
        <v>11</v>
      </c>
      <c r="B23" s="170"/>
      <c r="C23" s="170"/>
      <c r="D23" s="170"/>
      <c r="E23" s="170"/>
      <c r="F23" s="170"/>
      <c r="G23" s="170"/>
    </row>
    <row r="25" spans="1:16">
      <c r="A25" s="59"/>
    </row>
    <row r="26" spans="1:16" ht="15.6">
      <c r="A26" s="61"/>
      <c r="B26" s="62"/>
      <c r="C26" s="62"/>
    </row>
    <row r="27" spans="1:16" ht="16.5" customHeight="1">
      <c r="A27" s="147"/>
      <c r="B27" s="147"/>
      <c r="C27" s="147"/>
      <c r="D27" s="147"/>
      <c r="E27" s="147"/>
      <c r="F27" s="147"/>
      <c r="G27" s="147"/>
    </row>
    <row r="28" spans="1:16" ht="42.75" customHeight="1">
      <c r="A28" s="148"/>
      <c r="B28" s="148"/>
      <c r="C28" s="148"/>
      <c r="D28" s="148"/>
      <c r="E28" s="148"/>
      <c r="F28" s="148"/>
      <c r="G28" s="148"/>
    </row>
    <row r="29" spans="1:16" ht="29.25" customHeight="1">
      <c r="A29" s="149"/>
      <c r="B29" s="149"/>
      <c r="C29" s="149"/>
      <c r="D29" s="149"/>
      <c r="E29" s="149"/>
      <c r="F29" s="149"/>
      <c r="G29" s="149"/>
    </row>
    <row r="30" spans="1:16">
      <c r="A30" s="145"/>
      <c r="B30" s="145"/>
      <c r="C30" s="145"/>
      <c r="D30" s="145"/>
      <c r="E30" s="145"/>
      <c r="F30" s="145"/>
    </row>
    <row r="31" spans="1:16">
      <c r="A31" s="63"/>
    </row>
    <row r="32" spans="1:16" ht="30" customHeight="1">
      <c r="A32" s="146"/>
      <c r="B32" s="146"/>
      <c r="C32" s="146"/>
      <c r="D32" s="146"/>
      <c r="E32" s="146"/>
      <c r="F32" s="146"/>
      <c r="G32" s="146"/>
    </row>
  </sheetData>
  <sheetProtection formatRows="0" selectLockedCells="1"/>
  <mergeCells count="23">
    <mergeCell ref="A2:B2"/>
    <mergeCell ref="A19:G19"/>
    <mergeCell ref="A21:G21"/>
    <mergeCell ref="C2:G2"/>
    <mergeCell ref="A20:G20"/>
    <mergeCell ref="A5:B5"/>
    <mergeCell ref="A4:B4"/>
    <mergeCell ref="A3:B3"/>
    <mergeCell ref="A18:G18"/>
    <mergeCell ref="A6:B6"/>
    <mergeCell ref="A7:B7"/>
    <mergeCell ref="A8:B8"/>
    <mergeCell ref="A9:B9"/>
    <mergeCell ref="A12:B12"/>
    <mergeCell ref="A28:G28"/>
    <mergeCell ref="A30:F30"/>
    <mergeCell ref="A10:B10"/>
    <mergeCell ref="A11:B11"/>
    <mergeCell ref="A32:G32"/>
    <mergeCell ref="A29:G29"/>
    <mergeCell ref="A27:G27"/>
    <mergeCell ref="A22:G22"/>
    <mergeCell ref="A23:G23"/>
  </mergeCells>
  <printOptions horizontalCentered="1" verticalCentered="1"/>
  <pageMargins left="1" right="0.25" top="0.5" bottom="0.5" header="0.5" footer="0.5"/>
  <pageSetup paperSize="9" scale="80" orientation="landscape" r:id="rId1"/>
  <headerFooter>
    <oddFooter>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"/>
  <sheetViews>
    <sheetView showGridLines="0" showRowColHeaders="0" zoomScale="154" workbookViewId="0">
      <selection activeCell="O47" sqref="O47"/>
    </sheetView>
  </sheetViews>
  <sheetFormatPr defaultColWidth="0" defaultRowHeight="14.4"/>
  <cols>
    <col min="1" max="10" width="9.109375" customWidth="1"/>
    <col min="11" max="11" width="4.33203125"/>
    <col min="12" max="256" width="9.109375" customWidth="1"/>
    <col min="257" max="16384" width="9" hidden="1"/>
  </cols>
  <sheetData/>
  <sheetProtection selectLockedCells="1" selectUnlockedCells="1"/>
  <pageMargins left="0.7" right="0.7" top="0.75" bottom="0.75" header="0.3" footer="0.3"/>
  <pageSetup paperSize="9" scale="94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"/>
  <sheetViews>
    <sheetView zoomScale="148" workbookViewId="0"/>
  </sheetViews>
  <sheetFormatPr defaultColWidth="0" defaultRowHeight="14.4"/>
  <cols>
    <col min="1" max="10" width="9.109375" customWidth="1"/>
    <col min="11" max="11" width="2.6640625"/>
    <col min="12" max="256" width="9.109375" customWidth="1"/>
    <col min="257" max="16384" width="9" hidden="1"/>
  </cols>
  <sheetData/>
  <sheetProtection selectLockedCells="1" selectUnlockedCells="1"/>
  <pageMargins left="0.7" right="0.7" top="0.75" bottom="0.75" header="0.3" footer="0.3"/>
  <pageSetup paperSize="9" scale="95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SPCRs</vt:lpstr>
      <vt:lpstr>Cover</vt:lpstr>
      <vt:lpstr>1 Integrated</vt:lpstr>
      <vt:lpstr>2 Capacity</vt:lpstr>
      <vt:lpstr>1 Guidance</vt:lpstr>
      <vt:lpstr>2 Guidance</vt:lpstr>
      <vt:lpstr>Cover!Print_Area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mydas</dc:creator>
  <cp:lastModifiedBy>Kouassi Emmanuel Kouadio</cp:lastModifiedBy>
  <cp:lastPrinted>2013-10-24T13:38:37Z</cp:lastPrinted>
  <dcterms:created xsi:type="dcterms:W3CDTF">2013-08-30T19:09:07Z</dcterms:created>
  <dcterms:modified xsi:type="dcterms:W3CDTF">2013-10-24T16:56:46Z</dcterms:modified>
</cp:coreProperties>
</file>